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384" tabRatio="790" activeTab="0"/>
  </bookViews>
  <sheets>
    <sheet name="Bakalavri" sheetId="1" r:id="rId1"/>
  </sheets>
  <definedNames/>
  <calcPr fullCalcOnLoad="1"/>
</workbook>
</file>

<file path=xl/sharedStrings.xml><?xml version="1.0" encoding="utf-8"?>
<sst xmlns="http://schemas.openxmlformats.org/spreadsheetml/2006/main" count="167" uniqueCount="106">
  <si>
    <t>Математически анализ</t>
  </si>
  <si>
    <t>5*</t>
  </si>
  <si>
    <t>4*</t>
  </si>
  <si>
    <t>CURRICULUM</t>
  </si>
  <si>
    <t>EDUCATIONAL AND QUALIFICATION DEGREE: BACHELOR</t>
  </si>
  <si>
    <t>COURSE OF STUDY:  AUTOMATICS, INFORMATION AND CONTROLLING EQUIPMENT</t>
  </si>
  <si>
    <t>VOCATIONAL FIELD:  5.2  ELECTRICAL ENGINEERING, ELECTRONICS, AND AUTOMATICS</t>
  </si>
  <si>
    <t>FORM OF STUDY:  PART-TIME</t>
  </si>
  <si>
    <t>DURATION OF STUDY:   4 YEARS</t>
  </si>
  <si>
    <t>Year</t>
  </si>
  <si>
    <t>Semester</t>
  </si>
  <si>
    <t>№</t>
  </si>
  <si>
    <t>Course unit code</t>
  </si>
  <si>
    <t>Full name of the course units (course projects, practical training)</t>
  </si>
  <si>
    <t xml:space="preserve">Form of control </t>
  </si>
  <si>
    <t>Teaching hours (weekly)</t>
  </si>
  <si>
    <t>Overall teaching hours by type of seminar</t>
  </si>
  <si>
    <t>Overall academic load per semester</t>
  </si>
  <si>
    <t>Credits acc. to ECTS</t>
  </si>
  <si>
    <t>L</t>
  </si>
  <si>
    <t>S</t>
  </si>
  <si>
    <t>Lab</t>
  </si>
  <si>
    <t>P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</si>
  <si>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</si>
  <si>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</si>
  <si>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</si>
  <si>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</si>
  <si>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</si>
  <si>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</si>
  <si>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</si>
  <si>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</si>
  <si>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Overall for the first semester</t>
  </si>
  <si>
    <t>Overall for the second semester</t>
  </si>
  <si>
    <t>Overall for the first year</t>
  </si>
  <si>
    <t>Overall for the third semester</t>
  </si>
  <si>
    <t>Overall for the fourth semester</t>
  </si>
  <si>
    <t>Overall for the second year</t>
  </si>
  <si>
    <t>Overall for the fifth semester</t>
  </si>
  <si>
    <t>Overall for the sixth semester</t>
  </si>
  <si>
    <t>Overall for the third year</t>
  </si>
  <si>
    <t>Overall for the seventh semester</t>
  </si>
  <si>
    <t>Overall for the eighth semester</t>
  </si>
  <si>
    <t>Overall for the fourth year</t>
  </si>
  <si>
    <t>OVERALL FOR THE FULL COURSE OF STUDY</t>
  </si>
  <si>
    <t>State exam</t>
  </si>
  <si>
    <t>E</t>
  </si>
  <si>
    <t>CA</t>
  </si>
  <si>
    <r>
      <t xml:space="preserve">bbreviations: </t>
    </r>
    <r>
      <rPr>
        <b/>
        <sz val="9"/>
        <rFont val="Arial Narrow"/>
        <family val="2"/>
      </rPr>
      <t>E</t>
    </r>
    <r>
      <rPr>
        <sz val="9"/>
        <rFont val="Arial Narrow"/>
        <family val="2"/>
      </rPr>
      <t xml:space="preserve"> - examination;  </t>
    </r>
    <r>
      <rPr>
        <b/>
        <sz val="9"/>
        <rFont val="Arial Narrow"/>
        <family val="2"/>
      </rPr>
      <t>CA</t>
    </r>
    <r>
      <rPr>
        <sz val="9"/>
        <rFont val="Arial Narrow"/>
        <family val="2"/>
      </rPr>
      <t xml:space="preserve"> -continuous assessment; </t>
    </r>
    <r>
      <rPr>
        <b/>
        <sz val="9"/>
        <rFont val="Arial Narrow"/>
        <family val="2"/>
      </rPr>
      <t>L</t>
    </r>
    <r>
      <rPr>
        <sz val="9"/>
        <rFont val="Arial Narrow"/>
        <family val="2"/>
      </rPr>
      <t xml:space="preserve"> - lectures; </t>
    </r>
    <r>
      <rPr>
        <b/>
        <sz val="9"/>
        <rFont val="Arial Narrow"/>
        <family val="2"/>
      </rPr>
      <t>Lab</t>
    </r>
    <r>
      <rPr>
        <sz val="9"/>
        <rFont val="Arial Narrow"/>
        <family val="2"/>
      </rPr>
      <t xml:space="preserve"> - laboratory seminars; </t>
    </r>
    <r>
      <rPr>
        <b/>
        <sz val="9"/>
        <rFont val="Arial Narrow"/>
        <family val="2"/>
      </rPr>
      <t>S</t>
    </r>
    <r>
      <rPr>
        <sz val="9"/>
        <rFont val="Arial Narrow"/>
        <family val="2"/>
      </rPr>
      <t xml:space="preserve"> -seminars; </t>
    </r>
    <r>
      <rPr>
        <b/>
        <sz val="9"/>
        <rFont val="Arial Narrow"/>
        <family val="2"/>
      </rPr>
      <t>P</t>
    </r>
    <r>
      <rPr>
        <sz val="9"/>
        <rFont val="Arial Narrow"/>
        <family val="2"/>
      </rPr>
      <t xml:space="preserve"> - practical seminars</t>
    </r>
  </si>
  <si>
    <t>Parameters of the Curriculum:</t>
  </si>
  <si>
    <t>Overall teaching hours for the full course of study:</t>
  </si>
  <si>
    <t>Academic load:</t>
  </si>
  <si>
    <t>lectures:</t>
  </si>
  <si>
    <t>seminars, of which:</t>
  </si>
  <si>
    <t xml:space="preserve"> - seminars</t>
  </si>
  <si>
    <t xml:space="preserve"> - laboratory seminars</t>
  </si>
  <si>
    <t>Extracurricular load (practical training):</t>
  </si>
  <si>
    <t>Number of exams per course of study:</t>
  </si>
  <si>
    <t>Items of continuous assessment:</t>
  </si>
  <si>
    <t>1219 hours</t>
  </si>
  <si>
    <t>1204 hours</t>
  </si>
  <si>
    <t>553 hours</t>
  </si>
  <si>
    <t>651 hours</t>
  </si>
  <si>
    <t>195 hours</t>
  </si>
  <si>
    <t>456 hours</t>
  </si>
  <si>
    <t>15 hours</t>
  </si>
  <si>
    <t>Linear Algebra and Analytical Geometry</t>
  </si>
  <si>
    <t>General Geology</t>
  </si>
  <si>
    <t>Physics</t>
  </si>
  <si>
    <t>Fundamentals of Programming</t>
  </si>
  <si>
    <t>Technical Documentation</t>
  </si>
  <si>
    <r>
      <t xml:space="preserve">Machine Sciences - </t>
    </r>
    <r>
      <rPr>
        <i/>
        <sz val="10"/>
        <rFont val="Arial Narrow"/>
        <family val="2"/>
      </rPr>
      <t>optional course unit</t>
    </r>
  </si>
  <si>
    <t>Principles of Electrical Engineering , Part I</t>
  </si>
  <si>
    <t xml:space="preserve">Mine Technologies </t>
  </si>
  <si>
    <t>Numerical Methods</t>
  </si>
  <si>
    <t>Principles of Electrical Engineering, Part II</t>
  </si>
  <si>
    <t>Principles of Mechanics/Theoretical Mechanics</t>
  </si>
  <si>
    <t>Automatic Control Theory - Part I</t>
  </si>
  <si>
    <t>Electronics</t>
  </si>
  <si>
    <r>
      <t xml:space="preserve">Electrical Engineering Materials - </t>
    </r>
    <r>
      <rPr>
        <i/>
        <sz val="10"/>
        <rFont val="Arial Narrow"/>
        <family val="2"/>
      </rPr>
      <t>optional course unit</t>
    </r>
  </si>
  <si>
    <t>Electromechanical Devices</t>
  </si>
  <si>
    <t>Automatic Control Theory - Part II</t>
  </si>
  <si>
    <t>Electrical Measurements</t>
  </si>
  <si>
    <t>Mining and Mineral Processing Machines</t>
  </si>
  <si>
    <t>Impulse and Digital Circuit Engineering</t>
  </si>
  <si>
    <r>
      <t xml:space="preserve">Scientific Ethics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optional course unit</t>
    </r>
  </si>
  <si>
    <t>Identification</t>
  </si>
  <si>
    <t>Stationary and Hoisting Machines</t>
  </si>
  <si>
    <t>Measurement of Non-Electric Values</t>
  </si>
  <si>
    <t>Ecology and Environmental Protection</t>
  </si>
  <si>
    <t>Power Electronics and Converter Systems</t>
  </si>
  <si>
    <t>Automated Electric Drives</t>
  </si>
  <si>
    <t>Automation of Technological Processes</t>
  </si>
  <si>
    <t>Microprocessor Equipment / Microprocessor Engineering</t>
  </si>
  <si>
    <t>Technical Tools of Automation</t>
  </si>
  <si>
    <t>Economics and Management</t>
  </si>
  <si>
    <t>Practical training in Technical Equipment and Automation in Mines</t>
  </si>
  <si>
    <t xml:space="preserve">Electric Drive Control </t>
  </si>
  <si>
    <t>Computer Control Systems</t>
  </si>
  <si>
    <t>Automation of Processing, Enrichment, and Separation Processes</t>
  </si>
  <si>
    <t>Fire Protection and Safety Equipment</t>
  </si>
  <si>
    <t>Non-Linear Optimisation Methods</t>
  </si>
  <si>
    <t>Design of Embedded Systems</t>
  </si>
  <si>
    <t>Automation of Mining and Transportation Machines</t>
  </si>
  <si>
    <t xml:space="preserve">Electricity Supply and Electrical Equipment </t>
  </si>
  <si>
    <t>Information and Communication Equipment</t>
  </si>
  <si>
    <t>Application Software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</si>
</sst>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sz val="10"/>
      <color indexed="14"/>
      <name val="Arial Narrow"/>
      <family val="2"/>
    </font>
    <font>
      <sz val="10"/>
      <color indexed="8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7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1" fontId="23" fillId="7" borderId="10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1" fontId="23" fillId="10" borderId="10" xfId="0" applyNumberFormat="1" applyFont="1" applyFill="1" applyBorder="1" applyAlignment="1">
      <alignment horizontal="center" vertical="center"/>
    </xf>
    <xf numFmtId="1" fontId="28" fillId="1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23" fillId="10" borderId="8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textRotation="90"/>
    </xf>
    <xf numFmtId="0" fontId="22" fillId="7" borderId="10" xfId="0" applyFont="1" applyFill="1" applyBorder="1" applyAlignment="1">
      <alignment horizontal="right" vertical="center" wrapText="1"/>
    </xf>
    <xf numFmtId="0" fontId="22" fillId="7" borderId="14" xfId="0" applyFont="1" applyFill="1" applyBorder="1" applyAlignment="1">
      <alignment horizontal="right" vertical="center" wrapText="1"/>
    </xf>
    <xf numFmtId="0" fontId="22" fillId="7" borderId="15" xfId="0" applyFont="1" applyFill="1" applyBorder="1" applyAlignment="1">
      <alignment horizontal="right" vertical="center" wrapText="1"/>
    </xf>
    <xf numFmtId="0" fontId="22" fillId="7" borderId="16" xfId="0" applyFont="1" applyFill="1" applyBorder="1" applyAlignment="1">
      <alignment horizontal="right" vertical="center" wrapText="1"/>
    </xf>
    <xf numFmtId="0" fontId="23" fillId="8" borderId="12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22" fillId="7" borderId="10" xfId="0" applyFont="1" applyFill="1" applyBorder="1" applyAlignment="1">
      <alignment horizontal="right" vertical="center" wrapText="1"/>
    </xf>
    <xf numFmtId="0" fontId="23" fillId="8" borderId="13" xfId="0" applyFont="1" applyFill="1" applyBorder="1" applyAlignment="1">
      <alignment horizontal="right" vertical="center"/>
    </xf>
    <xf numFmtId="0" fontId="23" fillId="8" borderId="10" xfId="0" applyFont="1" applyFill="1" applyBorder="1" applyAlignment="1">
      <alignment horizontal="right" vertical="center"/>
    </xf>
    <xf numFmtId="0" fontId="27" fillId="8" borderId="10" xfId="0" applyFont="1" applyFill="1" applyBorder="1" applyAlignment="1">
      <alignment horizontal="right" vertical="center"/>
    </xf>
    <xf numFmtId="44" fontId="18" fillId="0" borderId="17" xfId="44" applyFont="1" applyFill="1" applyBorder="1" applyAlignment="1">
      <alignment horizontal="center" textRotation="90" wrapText="1"/>
    </xf>
    <xf numFmtId="44" fontId="18" fillId="0" borderId="18" xfId="44" applyFont="1" applyFill="1" applyBorder="1" applyAlignment="1">
      <alignment horizontal="center" textRotation="90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textRotation="90" wrapText="1"/>
    </xf>
    <xf numFmtId="0" fontId="18" fillId="0" borderId="18" xfId="0" applyFont="1" applyFill="1" applyBorder="1" applyAlignment="1">
      <alignment horizontal="center" textRotation="90" wrapText="1"/>
    </xf>
    <xf numFmtId="0" fontId="21" fillId="0" borderId="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right" vertical="center" wrapText="1"/>
    </xf>
    <xf numFmtId="0" fontId="22" fillId="7" borderId="13" xfId="0" applyFont="1" applyFill="1" applyBorder="1" applyAlignment="1">
      <alignment horizontal="right" vertical="center" wrapText="1"/>
    </xf>
    <xf numFmtId="0" fontId="31" fillId="18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93"/>
  <sheetViews>
    <sheetView showZeros="0" tabSelected="1" zoomScale="75" zoomScaleNormal="75" zoomScalePageLayoutView="0" workbookViewId="0" topLeftCell="A58">
      <selection activeCell="L85" sqref="L85"/>
    </sheetView>
  </sheetViews>
  <sheetFormatPr defaultColWidth="9.140625" defaultRowHeight="12.75"/>
  <cols>
    <col min="1" max="1" width="2.57421875" style="1" customWidth="1"/>
    <col min="2" max="2" width="2.8515625" style="1" customWidth="1"/>
    <col min="3" max="3" width="4.421875" style="1" customWidth="1"/>
    <col min="4" max="4" width="7.140625" style="1" customWidth="1"/>
    <col min="5" max="5" width="37.00390625" style="2" customWidth="1"/>
    <col min="6" max="6" width="6.421875" style="3" customWidth="1"/>
    <col min="7" max="8" width="4.7109375" style="1" customWidth="1"/>
    <col min="9" max="9" width="4.57421875" style="1" customWidth="1"/>
    <col min="10" max="10" width="4.7109375" style="1" customWidth="1"/>
    <col min="11" max="11" width="5.00390625" style="1" customWidth="1"/>
    <col min="12" max="12" width="7.57421875" style="1" customWidth="1"/>
    <col min="13" max="13" width="6.28125" style="4" customWidth="1"/>
    <col min="14" max="16384" width="9.140625" style="5" customWidth="1"/>
  </cols>
  <sheetData>
    <row r="7" spans="1:13" ht="18">
      <c r="A7" s="80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3.5">
      <c r="A8" s="81" t="s">
        <v>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3.5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3.5">
      <c r="A10" s="81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5" ht="13.5">
      <c r="A13" s="77" t="s">
        <v>7</v>
      </c>
      <c r="B13" s="77"/>
      <c r="C13" s="77"/>
      <c r="D13" s="77"/>
      <c r="E13" s="77"/>
    </row>
    <row r="14" spans="1:5" ht="13.5">
      <c r="A14" s="77" t="s">
        <v>8</v>
      </c>
      <c r="B14" s="77"/>
      <c r="C14" s="77"/>
      <c r="D14" s="77"/>
      <c r="E14" s="77"/>
    </row>
    <row r="15" spans="1:5" ht="13.5">
      <c r="A15" s="7"/>
      <c r="B15" s="8"/>
      <c r="C15" s="8"/>
      <c r="D15" s="8"/>
      <c r="E15" s="8"/>
    </row>
    <row r="16" ht="9.75" customHeight="1"/>
    <row r="17" spans="1:13" ht="36.75" customHeight="1">
      <c r="A17" s="71" t="s">
        <v>9</v>
      </c>
      <c r="B17" s="75" t="s">
        <v>10</v>
      </c>
      <c r="C17" s="75" t="s">
        <v>11</v>
      </c>
      <c r="D17" s="78" t="s">
        <v>12</v>
      </c>
      <c r="E17" s="73" t="s">
        <v>13</v>
      </c>
      <c r="F17" s="78" t="s">
        <v>14</v>
      </c>
      <c r="G17" s="82" t="s">
        <v>15</v>
      </c>
      <c r="H17" s="83"/>
      <c r="I17" s="82" t="s">
        <v>16</v>
      </c>
      <c r="J17" s="84"/>
      <c r="K17" s="83"/>
      <c r="L17" s="73" t="s">
        <v>17</v>
      </c>
      <c r="M17" s="78" t="s">
        <v>18</v>
      </c>
    </row>
    <row r="18" spans="1:13" ht="23.25" customHeight="1">
      <c r="A18" s="72"/>
      <c r="B18" s="76"/>
      <c r="C18" s="76"/>
      <c r="D18" s="79"/>
      <c r="E18" s="74"/>
      <c r="F18" s="79"/>
      <c r="G18" s="45" t="s">
        <v>19</v>
      </c>
      <c r="H18" s="45" t="s">
        <v>20</v>
      </c>
      <c r="I18" s="45" t="s">
        <v>20</v>
      </c>
      <c r="J18" s="45" t="s">
        <v>21</v>
      </c>
      <c r="K18" s="45" t="s">
        <v>22</v>
      </c>
      <c r="L18" s="74"/>
      <c r="M18" s="79"/>
    </row>
    <row r="19" spans="1:13" ht="15.75" customHeight="1">
      <c r="A19" s="60" t="s">
        <v>23</v>
      </c>
      <c r="B19" s="60" t="s">
        <v>23</v>
      </c>
      <c r="C19" s="27">
        <v>1</v>
      </c>
      <c r="D19" s="27">
        <v>361101</v>
      </c>
      <c r="E19" s="9" t="s">
        <v>65</v>
      </c>
      <c r="F19" s="22" t="s">
        <v>45</v>
      </c>
      <c r="G19" s="27">
        <v>14</v>
      </c>
      <c r="H19" s="27">
        <v>14</v>
      </c>
      <c r="I19" s="27">
        <v>14</v>
      </c>
      <c r="J19" s="27"/>
      <c r="K19" s="27"/>
      <c r="L19" s="27">
        <v>28</v>
      </c>
      <c r="M19" s="30">
        <v>6</v>
      </c>
    </row>
    <row r="20" spans="1:13" ht="15.75" customHeight="1">
      <c r="A20" s="60"/>
      <c r="B20" s="60"/>
      <c r="C20" s="27">
        <v>2</v>
      </c>
      <c r="D20" s="27">
        <v>121101</v>
      </c>
      <c r="E20" s="47" t="s">
        <v>66</v>
      </c>
      <c r="F20" s="22" t="s">
        <v>45</v>
      </c>
      <c r="G20" s="27">
        <v>14</v>
      </c>
      <c r="H20" s="31">
        <v>14</v>
      </c>
      <c r="I20" s="27"/>
      <c r="J20" s="27">
        <v>14</v>
      </c>
      <c r="K20" s="27"/>
      <c r="L20" s="27">
        <v>28</v>
      </c>
      <c r="M20" s="31">
        <v>6</v>
      </c>
    </row>
    <row r="21" spans="1:13" ht="15.75" customHeight="1">
      <c r="A21" s="60"/>
      <c r="B21" s="60"/>
      <c r="C21" s="27">
        <v>3</v>
      </c>
      <c r="D21" s="27">
        <v>181101</v>
      </c>
      <c r="E21" s="48" t="s">
        <v>67</v>
      </c>
      <c r="F21" s="22" t="s">
        <v>45</v>
      </c>
      <c r="G21" s="27">
        <v>14</v>
      </c>
      <c r="H21" s="27">
        <v>21</v>
      </c>
      <c r="I21" s="27"/>
      <c r="J21" s="27">
        <v>21</v>
      </c>
      <c r="K21" s="27"/>
      <c r="L21" s="27">
        <v>35</v>
      </c>
      <c r="M21" s="30">
        <v>7</v>
      </c>
    </row>
    <row r="22" spans="1:13" ht="15.75" customHeight="1">
      <c r="A22" s="60"/>
      <c r="B22" s="60"/>
      <c r="C22" s="27">
        <v>4</v>
      </c>
      <c r="D22" s="27">
        <v>361108</v>
      </c>
      <c r="E22" s="9" t="s">
        <v>68</v>
      </c>
      <c r="F22" s="22" t="s">
        <v>46</v>
      </c>
      <c r="G22" s="27">
        <v>14</v>
      </c>
      <c r="H22" s="27">
        <v>14</v>
      </c>
      <c r="I22" s="27"/>
      <c r="J22" s="27">
        <v>14</v>
      </c>
      <c r="K22" s="27"/>
      <c r="L22" s="27">
        <v>28</v>
      </c>
      <c r="M22" s="30">
        <v>6</v>
      </c>
    </row>
    <row r="23" spans="1:13" ht="15.75" customHeight="1">
      <c r="A23" s="60"/>
      <c r="B23" s="60"/>
      <c r="C23" s="27">
        <v>5</v>
      </c>
      <c r="D23" s="27">
        <v>351106</v>
      </c>
      <c r="E23" s="48" t="s">
        <v>69</v>
      </c>
      <c r="F23" s="22" t="s">
        <v>46</v>
      </c>
      <c r="G23" s="27">
        <v>7</v>
      </c>
      <c r="H23" s="27">
        <v>14</v>
      </c>
      <c r="I23" s="27">
        <v>14</v>
      </c>
      <c r="J23" s="27"/>
      <c r="K23" s="27"/>
      <c r="L23" s="27">
        <v>21</v>
      </c>
      <c r="M23" s="30">
        <v>5</v>
      </c>
    </row>
    <row r="24" spans="1:13" ht="15.75" customHeight="1">
      <c r="A24" s="60"/>
      <c r="B24" s="60"/>
      <c r="C24" s="27">
        <v>6</v>
      </c>
      <c r="D24" s="22">
        <v>351301</v>
      </c>
      <c r="E24" s="29" t="s">
        <v>70</v>
      </c>
      <c r="F24" s="22" t="s">
        <v>45</v>
      </c>
      <c r="G24" s="27">
        <v>14</v>
      </c>
      <c r="H24" s="27">
        <v>14</v>
      </c>
      <c r="I24" s="27">
        <v>14</v>
      </c>
      <c r="J24" s="27"/>
      <c r="K24" s="27"/>
      <c r="L24" s="27">
        <v>28</v>
      </c>
      <c r="M24" s="30" t="s">
        <v>1</v>
      </c>
    </row>
    <row r="25" spans="1:13" ht="15.75" customHeight="1">
      <c r="A25" s="60"/>
      <c r="B25" s="60"/>
      <c r="C25" s="85" t="s">
        <v>31</v>
      </c>
      <c r="D25" s="85"/>
      <c r="E25" s="85"/>
      <c r="F25" s="33">
        <v>5</v>
      </c>
      <c r="G25" s="24">
        <f aca="true" t="shared" si="0" ref="G25:L25">SUM(G19:G23)</f>
        <v>63</v>
      </c>
      <c r="H25" s="24">
        <f t="shared" si="0"/>
        <v>77</v>
      </c>
      <c r="I25" s="24">
        <f t="shared" si="0"/>
        <v>28</v>
      </c>
      <c r="J25" s="24">
        <f t="shared" si="0"/>
        <v>49</v>
      </c>
      <c r="K25" s="24">
        <f t="shared" si="0"/>
        <v>0</v>
      </c>
      <c r="L25" s="24">
        <f t="shared" si="0"/>
        <v>140</v>
      </c>
      <c r="M25" s="34">
        <v>30</v>
      </c>
    </row>
    <row r="26" spans="1:13" ht="15.75" customHeight="1">
      <c r="A26" s="60"/>
      <c r="B26" s="60" t="s">
        <v>24</v>
      </c>
      <c r="C26" s="27">
        <v>7</v>
      </c>
      <c r="D26" s="27">
        <v>361102</v>
      </c>
      <c r="E26" s="49" t="s">
        <v>0</v>
      </c>
      <c r="F26" s="22" t="s">
        <v>45</v>
      </c>
      <c r="G26" s="27">
        <v>14</v>
      </c>
      <c r="H26" s="27">
        <v>14</v>
      </c>
      <c r="I26" s="27">
        <v>14</v>
      </c>
      <c r="J26" s="27"/>
      <c r="K26" s="27"/>
      <c r="L26" s="27">
        <v>28</v>
      </c>
      <c r="M26" s="30">
        <v>8</v>
      </c>
    </row>
    <row r="27" spans="1:13" ht="15.75" customHeight="1">
      <c r="A27" s="60"/>
      <c r="B27" s="60"/>
      <c r="C27" s="27">
        <v>8</v>
      </c>
      <c r="D27" s="27">
        <v>341101</v>
      </c>
      <c r="E27" s="49" t="s">
        <v>71</v>
      </c>
      <c r="F27" s="22" t="s">
        <v>45</v>
      </c>
      <c r="G27" s="27">
        <v>14</v>
      </c>
      <c r="H27" s="27">
        <v>14</v>
      </c>
      <c r="I27" s="27">
        <v>14</v>
      </c>
      <c r="J27" s="27"/>
      <c r="K27" s="27"/>
      <c r="L27" s="27">
        <v>28</v>
      </c>
      <c r="M27" s="30">
        <v>8</v>
      </c>
    </row>
    <row r="28" spans="1:13" ht="15.75" customHeight="1">
      <c r="A28" s="60"/>
      <c r="B28" s="60"/>
      <c r="C28" s="27">
        <v>9</v>
      </c>
      <c r="D28" s="27">
        <v>211125</v>
      </c>
      <c r="E28" s="47" t="s">
        <v>72</v>
      </c>
      <c r="F28" s="22" t="s">
        <v>45</v>
      </c>
      <c r="G28" s="27">
        <v>14</v>
      </c>
      <c r="H28" s="27">
        <v>14</v>
      </c>
      <c r="I28" s="27">
        <v>14</v>
      </c>
      <c r="J28" s="27"/>
      <c r="K28" s="27"/>
      <c r="L28" s="27">
        <v>28</v>
      </c>
      <c r="M28" s="30">
        <v>7</v>
      </c>
    </row>
    <row r="29" spans="1:13" ht="15.75" customHeight="1">
      <c r="A29" s="60"/>
      <c r="B29" s="60"/>
      <c r="C29" s="27">
        <v>10</v>
      </c>
      <c r="D29" s="27">
        <v>361104</v>
      </c>
      <c r="E29" s="47" t="s">
        <v>73</v>
      </c>
      <c r="F29" s="22" t="s">
        <v>45</v>
      </c>
      <c r="G29" s="27">
        <v>14</v>
      </c>
      <c r="H29" s="27">
        <v>14</v>
      </c>
      <c r="I29" s="27"/>
      <c r="J29" s="27">
        <v>14</v>
      </c>
      <c r="K29" s="27"/>
      <c r="L29" s="27">
        <v>28</v>
      </c>
      <c r="M29" s="30">
        <v>7</v>
      </c>
    </row>
    <row r="30" spans="1:13" ht="15.75" customHeight="1">
      <c r="A30" s="60"/>
      <c r="B30" s="60"/>
      <c r="C30" s="85" t="s">
        <v>32</v>
      </c>
      <c r="D30" s="86"/>
      <c r="E30" s="86"/>
      <c r="F30" s="33">
        <v>4</v>
      </c>
      <c r="G30" s="24">
        <f aca="true" t="shared" si="1" ref="G30:L30">SUM(G26:G29)</f>
        <v>56</v>
      </c>
      <c r="H30" s="24">
        <f t="shared" si="1"/>
        <v>56</v>
      </c>
      <c r="I30" s="24">
        <f t="shared" si="1"/>
        <v>42</v>
      </c>
      <c r="J30" s="24">
        <f t="shared" si="1"/>
        <v>14</v>
      </c>
      <c r="K30" s="24">
        <f t="shared" si="1"/>
        <v>0</v>
      </c>
      <c r="L30" s="24">
        <f t="shared" si="1"/>
        <v>112</v>
      </c>
      <c r="M30" s="34">
        <v>30</v>
      </c>
    </row>
    <row r="31" spans="1:13" ht="19.5" customHeight="1">
      <c r="A31" s="65" t="s">
        <v>33</v>
      </c>
      <c r="B31" s="65"/>
      <c r="C31" s="65"/>
      <c r="D31" s="65"/>
      <c r="E31" s="65"/>
      <c r="F31" s="35">
        <f aca="true" t="shared" si="2" ref="F31:L31">SUM(F25+F30)</f>
        <v>9</v>
      </c>
      <c r="G31" s="36">
        <f t="shared" si="2"/>
        <v>119</v>
      </c>
      <c r="H31" s="36">
        <f t="shared" si="2"/>
        <v>133</v>
      </c>
      <c r="I31" s="36">
        <f t="shared" si="2"/>
        <v>70</v>
      </c>
      <c r="J31" s="36">
        <f t="shared" si="2"/>
        <v>63</v>
      </c>
      <c r="K31" s="36">
        <f t="shared" si="2"/>
        <v>0</v>
      </c>
      <c r="L31" s="36">
        <f t="shared" si="2"/>
        <v>252</v>
      </c>
      <c r="M31" s="37">
        <v>60</v>
      </c>
    </row>
    <row r="32" spans="1:13" ht="15.75" customHeight="1">
      <c r="A32" s="60" t="s">
        <v>24</v>
      </c>
      <c r="B32" s="60" t="s">
        <v>25</v>
      </c>
      <c r="C32" s="27">
        <v>11</v>
      </c>
      <c r="D32" s="27">
        <v>341102</v>
      </c>
      <c r="E32" s="50" t="s">
        <v>74</v>
      </c>
      <c r="F32" s="22" t="s">
        <v>45</v>
      </c>
      <c r="G32" s="27">
        <v>21</v>
      </c>
      <c r="H32" s="27">
        <v>21</v>
      </c>
      <c r="I32" s="27">
        <v>7</v>
      </c>
      <c r="J32" s="27">
        <v>14</v>
      </c>
      <c r="K32" s="27"/>
      <c r="L32" s="27">
        <v>42</v>
      </c>
      <c r="M32" s="30">
        <v>9</v>
      </c>
    </row>
    <row r="33" spans="1:14" ht="15.75" customHeight="1">
      <c r="A33" s="60"/>
      <c r="B33" s="60"/>
      <c r="C33" s="27">
        <v>12</v>
      </c>
      <c r="D33" s="27">
        <v>351129</v>
      </c>
      <c r="E33" s="50" t="s">
        <v>75</v>
      </c>
      <c r="F33" s="22" t="s">
        <v>45</v>
      </c>
      <c r="G33" s="27">
        <v>14</v>
      </c>
      <c r="H33" s="27">
        <v>14</v>
      </c>
      <c r="I33" s="27">
        <v>14</v>
      </c>
      <c r="J33" s="27"/>
      <c r="K33" s="27"/>
      <c r="L33" s="27">
        <v>28</v>
      </c>
      <c r="M33" s="30">
        <v>6</v>
      </c>
      <c r="N33" s="9"/>
    </row>
    <row r="34" spans="1:14" ht="15.75" customHeight="1">
      <c r="A34" s="60"/>
      <c r="B34" s="60"/>
      <c r="C34" s="27">
        <v>13</v>
      </c>
      <c r="D34" s="27">
        <v>331124</v>
      </c>
      <c r="E34" s="50" t="s">
        <v>76</v>
      </c>
      <c r="F34" s="22" t="s">
        <v>45</v>
      </c>
      <c r="G34" s="27">
        <v>21</v>
      </c>
      <c r="H34" s="27">
        <v>21</v>
      </c>
      <c r="I34" s="27"/>
      <c r="J34" s="27">
        <v>21</v>
      </c>
      <c r="K34" s="27"/>
      <c r="L34" s="27">
        <v>42</v>
      </c>
      <c r="M34" s="31">
        <v>9</v>
      </c>
      <c r="N34" s="9"/>
    </row>
    <row r="35" spans="1:14" ht="15.75" customHeight="1">
      <c r="A35" s="60"/>
      <c r="B35" s="60"/>
      <c r="C35" s="27">
        <v>14</v>
      </c>
      <c r="D35" s="27">
        <v>341106</v>
      </c>
      <c r="E35" s="50" t="s">
        <v>77</v>
      </c>
      <c r="F35" s="22" t="s">
        <v>45</v>
      </c>
      <c r="G35" s="27">
        <v>14</v>
      </c>
      <c r="H35" s="27">
        <v>14</v>
      </c>
      <c r="I35" s="27">
        <v>14</v>
      </c>
      <c r="J35" s="27"/>
      <c r="K35" s="27"/>
      <c r="L35" s="27">
        <v>28</v>
      </c>
      <c r="M35" s="30">
        <v>6</v>
      </c>
      <c r="N35" s="9"/>
    </row>
    <row r="36" spans="1:14" ht="26.25" customHeight="1">
      <c r="A36" s="60"/>
      <c r="B36" s="60"/>
      <c r="C36" s="27">
        <v>15</v>
      </c>
      <c r="D36" s="22">
        <v>341307</v>
      </c>
      <c r="E36" s="32" t="s">
        <v>78</v>
      </c>
      <c r="F36" s="22" t="s">
        <v>45</v>
      </c>
      <c r="G36" s="27">
        <v>14</v>
      </c>
      <c r="H36" s="27">
        <v>14</v>
      </c>
      <c r="I36" s="27">
        <v>3</v>
      </c>
      <c r="J36" s="27">
        <v>11</v>
      </c>
      <c r="K36" s="27"/>
      <c r="L36" s="27">
        <v>28</v>
      </c>
      <c r="M36" s="30" t="s">
        <v>1</v>
      </c>
      <c r="N36" s="9"/>
    </row>
    <row r="37" spans="1:14" ht="15.75" customHeight="1">
      <c r="A37" s="60"/>
      <c r="B37" s="60"/>
      <c r="C37" s="61" t="s">
        <v>34</v>
      </c>
      <c r="D37" s="61"/>
      <c r="E37" s="61"/>
      <c r="F37" s="33">
        <v>4</v>
      </c>
      <c r="G37" s="24">
        <f aca="true" t="shared" si="3" ref="G37:L37">SUM(G32:G35)</f>
        <v>70</v>
      </c>
      <c r="H37" s="24">
        <f t="shared" si="3"/>
        <v>70</v>
      </c>
      <c r="I37" s="24">
        <f t="shared" si="3"/>
        <v>35</v>
      </c>
      <c r="J37" s="24">
        <f t="shared" si="3"/>
        <v>35</v>
      </c>
      <c r="K37" s="24">
        <f t="shared" si="3"/>
        <v>0</v>
      </c>
      <c r="L37" s="24">
        <f t="shared" si="3"/>
        <v>140</v>
      </c>
      <c r="M37" s="34">
        <v>30</v>
      </c>
      <c r="N37" s="9"/>
    </row>
    <row r="38" spans="1:14" ht="15.75" customHeight="1">
      <c r="A38" s="60"/>
      <c r="B38" s="60" t="s">
        <v>26</v>
      </c>
      <c r="C38" s="27">
        <v>16</v>
      </c>
      <c r="D38" s="27">
        <v>341110</v>
      </c>
      <c r="E38" s="51" t="s">
        <v>79</v>
      </c>
      <c r="F38" s="22" t="s">
        <v>45</v>
      </c>
      <c r="G38" s="27">
        <v>21</v>
      </c>
      <c r="H38" s="27">
        <v>21</v>
      </c>
      <c r="I38" s="23"/>
      <c r="J38" s="27">
        <v>21</v>
      </c>
      <c r="K38" s="23"/>
      <c r="L38" s="27">
        <v>42</v>
      </c>
      <c r="M38" s="20">
        <v>7</v>
      </c>
      <c r="N38" s="9"/>
    </row>
    <row r="39" spans="1:14" ht="15.75" customHeight="1">
      <c r="A39" s="60"/>
      <c r="B39" s="60"/>
      <c r="C39" s="27">
        <v>17</v>
      </c>
      <c r="D39" s="27">
        <v>331125</v>
      </c>
      <c r="E39" s="50" t="s">
        <v>80</v>
      </c>
      <c r="F39" s="22" t="s">
        <v>45</v>
      </c>
      <c r="G39" s="27">
        <v>14</v>
      </c>
      <c r="H39" s="27">
        <v>21</v>
      </c>
      <c r="I39" s="27"/>
      <c r="J39" s="27">
        <v>21</v>
      </c>
      <c r="K39" s="27"/>
      <c r="L39" s="27">
        <v>35</v>
      </c>
      <c r="M39" s="31">
        <v>6</v>
      </c>
      <c r="N39" s="9"/>
    </row>
    <row r="40" spans="1:13" ht="15.75" customHeight="1">
      <c r="A40" s="60"/>
      <c r="B40" s="60"/>
      <c r="C40" s="27">
        <v>18</v>
      </c>
      <c r="D40" s="27">
        <v>341105</v>
      </c>
      <c r="E40" s="50" t="s">
        <v>81</v>
      </c>
      <c r="F40" s="22" t="s">
        <v>45</v>
      </c>
      <c r="G40" s="27">
        <v>14</v>
      </c>
      <c r="H40" s="27">
        <v>21</v>
      </c>
      <c r="I40" s="27"/>
      <c r="J40" s="27">
        <v>21</v>
      </c>
      <c r="K40" s="27"/>
      <c r="L40" s="27">
        <v>35</v>
      </c>
      <c r="M40" s="30">
        <v>6</v>
      </c>
    </row>
    <row r="41" spans="1:13" ht="15.75" customHeight="1">
      <c r="A41" s="60"/>
      <c r="B41" s="60"/>
      <c r="C41" s="27">
        <v>19</v>
      </c>
      <c r="D41" s="27">
        <v>311162</v>
      </c>
      <c r="E41" s="50" t="s">
        <v>82</v>
      </c>
      <c r="F41" s="22" t="s">
        <v>45</v>
      </c>
      <c r="G41" s="27">
        <v>14</v>
      </c>
      <c r="H41" s="27">
        <v>14</v>
      </c>
      <c r="I41" s="27">
        <v>14</v>
      </c>
      <c r="J41" s="27"/>
      <c r="K41" s="27"/>
      <c r="L41" s="27">
        <v>28</v>
      </c>
      <c r="M41" s="30">
        <v>5</v>
      </c>
    </row>
    <row r="42" spans="1:13" ht="15.75" customHeight="1">
      <c r="A42" s="60"/>
      <c r="B42" s="60"/>
      <c r="C42" s="27">
        <v>20</v>
      </c>
      <c r="D42" s="22">
        <v>331112</v>
      </c>
      <c r="E42" s="52" t="s">
        <v>83</v>
      </c>
      <c r="F42" s="22" t="s">
        <v>45</v>
      </c>
      <c r="G42" s="27">
        <v>14</v>
      </c>
      <c r="H42" s="27">
        <v>21</v>
      </c>
      <c r="I42" s="27"/>
      <c r="J42" s="27">
        <v>21</v>
      </c>
      <c r="K42" s="27"/>
      <c r="L42" s="27">
        <v>35</v>
      </c>
      <c r="M42" s="30">
        <v>6</v>
      </c>
    </row>
    <row r="43" spans="1:13" ht="15.75" customHeight="1">
      <c r="A43" s="60"/>
      <c r="B43" s="60"/>
      <c r="C43" s="27">
        <v>21</v>
      </c>
      <c r="D43" s="22">
        <v>271346</v>
      </c>
      <c r="E43" s="53" t="s">
        <v>84</v>
      </c>
      <c r="F43" s="22" t="s">
        <v>46</v>
      </c>
      <c r="G43" s="27">
        <v>14</v>
      </c>
      <c r="H43" s="27">
        <v>7</v>
      </c>
      <c r="I43" s="27">
        <v>7</v>
      </c>
      <c r="J43" s="27"/>
      <c r="K43" s="27"/>
      <c r="L43" s="27">
        <v>21</v>
      </c>
      <c r="M43" s="30" t="s">
        <v>2</v>
      </c>
    </row>
    <row r="44" spans="1:13" ht="15.75" customHeight="1">
      <c r="A44" s="60"/>
      <c r="B44" s="60"/>
      <c r="C44" s="61" t="s">
        <v>35</v>
      </c>
      <c r="D44" s="61"/>
      <c r="E44" s="61"/>
      <c r="F44" s="33">
        <v>5</v>
      </c>
      <c r="G44" s="24">
        <f aca="true" t="shared" si="4" ref="G44:L44">SUM(G38:G42)</f>
        <v>77</v>
      </c>
      <c r="H44" s="24">
        <f t="shared" si="4"/>
        <v>98</v>
      </c>
      <c r="I44" s="24">
        <f t="shared" si="4"/>
        <v>14</v>
      </c>
      <c r="J44" s="24">
        <f t="shared" si="4"/>
        <v>84</v>
      </c>
      <c r="K44" s="24">
        <f t="shared" si="4"/>
        <v>0</v>
      </c>
      <c r="L44" s="24">
        <f t="shared" si="4"/>
        <v>175</v>
      </c>
      <c r="M44" s="34">
        <v>30</v>
      </c>
    </row>
    <row r="45" spans="1:13" ht="19.5" customHeight="1">
      <c r="A45" s="69" t="s">
        <v>36</v>
      </c>
      <c r="B45" s="70"/>
      <c r="C45" s="70"/>
      <c r="D45" s="70"/>
      <c r="E45" s="70"/>
      <c r="F45" s="35">
        <f aca="true" t="shared" si="5" ref="F45:L45">SUM(F37+F44)</f>
        <v>9</v>
      </c>
      <c r="G45" s="36">
        <f t="shared" si="5"/>
        <v>147</v>
      </c>
      <c r="H45" s="36">
        <f t="shared" si="5"/>
        <v>168</v>
      </c>
      <c r="I45" s="36">
        <f t="shared" si="5"/>
        <v>49</v>
      </c>
      <c r="J45" s="36">
        <f t="shared" si="5"/>
        <v>119</v>
      </c>
      <c r="K45" s="36">
        <f t="shared" si="5"/>
        <v>0</v>
      </c>
      <c r="L45" s="36">
        <f t="shared" si="5"/>
        <v>315</v>
      </c>
      <c r="M45" s="37">
        <v>60</v>
      </c>
    </row>
    <row r="46" spans="1:13" ht="43.5" customHeight="1">
      <c r="A46" s="13"/>
      <c r="B46" s="42"/>
      <c r="C46" s="42"/>
      <c r="D46" s="42"/>
      <c r="E46" s="42"/>
      <c r="F46" s="43"/>
      <c r="G46" s="14"/>
      <c r="H46" s="14"/>
      <c r="I46" s="14"/>
      <c r="J46" s="14"/>
      <c r="K46" s="14"/>
      <c r="L46" s="14"/>
      <c r="M46" s="44"/>
    </row>
    <row r="47" spans="1:1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3" ht="40.5" customHeight="1">
      <c r="A48" s="71" t="s">
        <v>9</v>
      </c>
      <c r="B48" s="75" t="s">
        <v>10</v>
      </c>
      <c r="C48" s="75" t="s">
        <v>11</v>
      </c>
      <c r="D48" s="78" t="s">
        <v>12</v>
      </c>
      <c r="E48" s="73" t="s">
        <v>13</v>
      </c>
      <c r="F48" s="78" t="s">
        <v>14</v>
      </c>
      <c r="G48" s="82" t="s">
        <v>15</v>
      </c>
      <c r="H48" s="83"/>
      <c r="I48" s="82" t="s">
        <v>16</v>
      </c>
      <c r="J48" s="84"/>
      <c r="K48" s="83"/>
      <c r="L48" s="73" t="s">
        <v>17</v>
      </c>
      <c r="M48" s="78" t="s">
        <v>18</v>
      </c>
    </row>
    <row r="49" spans="1:13" ht="27.75" customHeight="1">
      <c r="A49" s="72"/>
      <c r="B49" s="76"/>
      <c r="C49" s="76"/>
      <c r="D49" s="79"/>
      <c r="E49" s="74"/>
      <c r="F49" s="79"/>
      <c r="G49" s="45" t="s">
        <v>19</v>
      </c>
      <c r="H49" s="45" t="s">
        <v>20</v>
      </c>
      <c r="I49" s="45" t="s">
        <v>20</v>
      </c>
      <c r="J49" s="45" t="s">
        <v>21</v>
      </c>
      <c r="K49" s="45" t="s">
        <v>22</v>
      </c>
      <c r="L49" s="74"/>
      <c r="M49" s="79"/>
    </row>
    <row r="50" spans="1:13" ht="15.75" customHeight="1">
      <c r="A50" s="60" t="s">
        <v>25</v>
      </c>
      <c r="B50" s="60" t="s">
        <v>27</v>
      </c>
      <c r="C50" s="27">
        <v>22</v>
      </c>
      <c r="D50" s="27">
        <v>331113</v>
      </c>
      <c r="E50" s="49" t="s">
        <v>85</v>
      </c>
      <c r="F50" s="22" t="s">
        <v>45</v>
      </c>
      <c r="G50" s="27">
        <v>14</v>
      </c>
      <c r="H50" s="27">
        <v>21</v>
      </c>
      <c r="I50" s="27"/>
      <c r="J50" s="27">
        <v>21</v>
      </c>
      <c r="K50" s="27"/>
      <c r="L50" s="27">
        <v>35</v>
      </c>
      <c r="M50" s="30">
        <v>6</v>
      </c>
    </row>
    <row r="51" spans="1:13" ht="15.75" customHeight="1">
      <c r="A51" s="60"/>
      <c r="B51" s="60"/>
      <c r="C51" s="27">
        <v>23</v>
      </c>
      <c r="D51" s="27">
        <v>311157</v>
      </c>
      <c r="E51" s="49" t="s">
        <v>86</v>
      </c>
      <c r="F51" s="22" t="s">
        <v>45</v>
      </c>
      <c r="G51" s="27">
        <v>14</v>
      </c>
      <c r="H51" s="27">
        <v>14</v>
      </c>
      <c r="I51" s="27">
        <v>7</v>
      </c>
      <c r="J51" s="27">
        <v>7</v>
      </c>
      <c r="K51" s="27"/>
      <c r="L51" s="27">
        <v>28</v>
      </c>
      <c r="M51" s="30">
        <v>6</v>
      </c>
    </row>
    <row r="52" spans="1:13" ht="15.75" customHeight="1">
      <c r="A52" s="60"/>
      <c r="B52" s="60"/>
      <c r="C52" s="27">
        <v>24</v>
      </c>
      <c r="D52" s="27">
        <v>331114</v>
      </c>
      <c r="E52" s="48" t="s">
        <v>87</v>
      </c>
      <c r="F52" s="22" t="s">
        <v>45</v>
      </c>
      <c r="G52" s="27">
        <v>14</v>
      </c>
      <c r="H52" s="27">
        <v>21</v>
      </c>
      <c r="I52" s="27"/>
      <c r="J52" s="27">
        <v>21</v>
      </c>
      <c r="K52" s="27"/>
      <c r="L52" s="27">
        <v>35</v>
      </c>
      <c r="M52" s="30">
        <v>6</v>
      </c>
    </row>
    <row r="53" spans="1:13" ht="15.75" customHeight="1">
      <c r="A53" s="60"/>
      <c r="B53" s="60"/>
      <c r="C53" s="27">
        <v>25</v>
      </c>
      <c r="D53" s="27">
        <v>171126</v>
      </c>
      <c r="E53" s="48" t="s">
        <v>88</v>
      </c>
      <c r="F53" s="22" t="s">
        <v>46</v>
      </c>
      <c r="G53" s="22">
        <v>14</v>
      </c>
      <c r="H53" s="27">
        <v>14</v>
      </c>
      <c r="I53" s="27">
        <v>14</v>
      </c>
      <c r="J53" s="22"/>
      <c r="K53" s="27"/>
      <c r="L53" s="27">
        <v>28</v>
      </c>
      <c r="M53" s="30">
        <v>5</v>
      </c>
    </row>
    <row r="54" spans="1:13" ht="15.75" customHeight="1">
      <c r="A54" s="60"/>
      <c r="B54" s="60"/>
      <c r="C54" s="27">
        <v>26</v>
      </c>
      <c r="D54" s="27">
        <v>331121</v>
      </c>
      <c r="E54" s="48" t="s">
        <v>89</v>
      </c>
      <c r="F54" s="22" t="s">
        <v>45</v>
      </c>
      <c r="G54" s="27">
        <v>14</v>
      </c>
      <c r="H54" s="27">
        <v>21</v>
      </c>
      <c r="I54" s="27"/>
      <c r="J54" s="27">
        <v>21</v>
      </c>
      <c r="K54" s="27"/>
      <c r="L54" s="27">
        <v>35</v>
      </c>
      <c r="M54" s="30">
        <v>7</v>
      </c>
    </row>
    <row r="55" spans="1:13" ht="15.75" customHeight="1">
      <c r="A55" s="60"/>
      <c r="B55" s="67" t="s">
        <v>37</v>
      </c>
      <c r="C55" s="67"/>
      <c r="D55" s="67"/>
      <c r="E55" s="67"/>
      <c r="F55" s="33">
        <v>5</v>
      </c>
      <c r="G55" s="24">
        <f aca="true" t="shared" si="6" ref="G55:L55">SUM(G50:G54)</f>
        <v>70</v>
      </c>
      <c r="H55" s="24">
        <f t="shared" si="6"/>
        <v>91</v>
      </c>
      <c r="I55" s="24">
        <f t="shared" si="6"/>
        <v>21</v>
      </c>
      <c r="J55" s="24">
        <f t="shared" si="6"/>
        <v>70</v>
      </c>
      <c r="K55" s="24">
        <f t="shared" si="6"/>
        <v>0</v>
      </c>
      <c r="L55" s="24">
        <f t="shared" si="6"/>
        <v>161</v>
      </c>
      <c r="M55" s="34">
        <v>30</v>
      </c>
    </row>
    <row r="56" spans="1:13" ht="15.75" customHeight="1">
      <c r="A56" s="60"/>
      <c r="B56" s="60" t="s">
        <v>28</v>
      </c>
      <c r="C56" s="27">
        <v>27</v>
      </c>
      <c r="D56" s="27">
        <v>331101</v>
      </c>
      <c r="E56" s="54" t="s">
        <v>90</v>
      </c>
      <c r="F56" s="22" t="s">
        <v>45</v>
      </c>
      <c r="G56" s="27">
        <v>14</v>
      </c>
      <c r="H56" s="27">
        <v>21</v>
      </c>
      <c r="I56" s="27">
        <v>7</v>
      </c>
      <c r="J56" s="27">
        <v>14</v>
      </c>
      <c r="K56" s="27"/>
      <c r="L56" s="27">
        <v>35</v>
      </c>
      <c r="M56" s="30">
        <v>6</v>
      </c>
    </row>
    <row r="57" spans="1:13" ht="15.75" customHeight="1">
      <c r="A57" s="60"/>
      <c r="B57" s="60"/>
      <c r="C57" s="27">
        <v>28</v>
      </c>
      <c r="D57" s="27">
        <v>331103</v>
      </c>
      <c r="E57" s="48" t="s">
        <v>91</v>
      </c>
      <c r="F57" s="22" t="s">
        <v>45</v>
      </c>
      <c r="G57" s="27">
        <v>14</v>
      </c>
      <c r="H57" s="27">
        <v>14</v>
      </c>
      <c r="I57" s="27">
        <v>14</v>
      </c>
      <c r="J57" s="27"/>
      <c r="K57" s="27"/>
      <c r="L57" s="27">
        <v>28</v>
      </c>
      <c r="M57" s="30">
        <v>5</v>
      </c>
    </row>
    <row r="58" spans="1:13" ht="27.75" customHeight="1">
      <c r="A58" s="60"/>
      <c r="B58" s="60"/>
      <c r="C58" s="27">
        <v>29</v>
      </c>
      <c r="D58" s="27">
        <v>331117</v>
      </c>
      <c r="E58" s="48" t="s">
        <v>92</v>
      </c>
      <c r="F58" s="22" t="s">
        <v>45</v>
      </c>
      <c r="G58" s="27">
        <v>14</v>
      </c>
      <c r="H58" s="27">
        <v>14</v>
      </c>
      <c r="I58" s="27"/>
      <c r="J58" s="27">
        <v>14</v>
      </c>
      <c r="K58" s="27"/>
      <c r="L58" s="27">
        <v>28</v>
      </c>
      <c r="M58" s="30">
        <v>5</v>
      </c>
    </row>
    <row r="59" spans="1:13" ht="15.75" customHeight="1">
      <c r="A59" s="60"/>
      <c r="B59" s="60"/>
      <c r="C59" s="27">
        <v>30</v>
      </c>
      <c r="D59" s="27">
        <v>331126</v>
      </c>
      <c r="E59" s="55" t="s">
        <v>93</v>
      </c>
      <c r="F59" s="22" t="s">
        <v>45</v>
      </c>
      <c r="G59" s="27">
        <v>14</v>
      </c>
      <c r="H59" s="27">
        <v>21</v>
      </c>
      <c r="I59" s="27"/>
      <c r="J59" s="27">
        <v>21</v>
      </c>
      <c r="K59" s="27"/>
      <c r="L59" s="27">
        <v>35</v>
      </c>
      <c r="M59" s="30">
        <v>6</v>
      </c>
    </row>
    <row r="60" spans="1:13" ht="15.75" customHeight="1">
      <c r="A60" s="60"/>
      <c r="B60" s="60"/>
      <c r="C60" s="27">
        <v>31</v>
      </c>
      <c r="D60" s="22">
        <v>271105</v>
      </c>
      <c r="E60" s="48" t="s">
        <v>94</v>
      </c>
      <c r="F60" s="22" t="s">
        <v>46</v>
      </c>
      <c r="G60" s="22">
        <v>14</v>
      </c>
      <c r="H60" s="27">
        <v>14</v>
      </c>
      <c r="I60" s="22">
        <v>14</v>
      </c>
      <c r="J60" s="22"/>
      <c r="K60" s="22"/>
      <c r="L60" s="22">
        <v>28</v>
      </c>
      <c r="M60" s="30">
        <v>5</v>
      </c>
    </row>
    <row r="61" spans="1:13" ht="27">
      <c r="A61" s="60"/>
      <c r="B61" s="60"/>
      <c r="C61" s="27">
        <v>32</v>
      </c>
      <c r="D61" s="27">
        <v>331139</v>
      </c>
      <c r="E61" s="29" t="s">
        <v>95</v>
      </c>
      <c r="F61" s="22" t="s">
        <v>46</v>
      </c>
      <c r="G61" s="27"/>
      <c r="H61" s="38"/>
      <c r="I61" s="27"/>
      <c r="J61" s="27"/>
      <c r="K61" s="27">
        <v>15</v>
      </c>
      <c r="L61" s="27">
        <v>15</v>
      </c>
      <c r="M61" s="30">
        <v>3</v>
      </c>
    </row>
    <row r="62" spans="1:13" ht="19.5" customHeight="1">
      <c r="A62" s="60"/>
      <c r="B62" s="60"/>
      <c r="C62" s="62" t="s">
        <v>38</v>
      </c>
      <c r="D62" s="63"/>
      <c r="E62" s="64"/>
      <c r="F62" s="33">
        <v>6</v>
      </c>
      <c r="G62" s="24">
        <f aca="true" t="shared" si="7" ref="G62:L62">SUM(G56:G60)</f>
        <v>70</v>
      </c>
      <c r="H62" s="24">
        <f t="shared" si="7"/>
        <v>84</v>
      </c>
      <c r="I62" s="24">
        <f t="shared" si="7"/>
        <v>35</v>
      </c>
      <c r="J62" s="24">
        <f t="shared" si="7"/>
        <v>49</v>
      </c>
      <c r="K62" s="24">
        <f t="shared" si="7"/>
        <v>0</v>
      </c>
      <c r="L62" s="24">
        <f t="shared" si="7"/>
        <v>154</v>
      </c>
      <c r="M62" s="34">
        <v>30</v>
      </c>
    </row>
    <row r="63" spans="1:13" ht="19.5" customHeight="1">
      <c r="A63" s="65" t="s">
        <v>39</v>
      </c>
      <c r="B63" s="65"/>
      <c r="C63" s="65"/>
      <c r="D63" s="65"/>
      <c r="E63" s="65"/>
      <c r="F63" s="35">
        <f aca="true" t="shared" si="8" ref="F63:L63">SUM(F55+F62)</f>
        <v>11</v>
      </c>
      <c r="G63" s="36">
        <f t="shared" si="8"/>
        <v>140</v>
      </c>
      <c r="H63" s="36">
        <f t="shared" si="8"/>
        <v>175</v>
      </c>
      <c r="I63" s="36">
        <f t="shared" si="8"/>
        <v>56</v>
      </c>
      <c r="J63" s="36">
        <f t="shared" si="8"/>
        <v>119</v>
      </c>
      <c r="K63" s="36">
        <f t="shared" si="8"/>
        <v>0</v>
      </c>
      <c r="L63" s="37">
        <f t="shared" si="8"/>
        <v>315</v>
      </c>
      <c r="M63" s="37">
        <v>60</v>
      </c>
    </row>
    <row r="64" spans="1:13" ht="15.75" customHeight="1">
      <c r="A64" s="60" t="s">
        <v>26</v>
      </c>
      <c r="B64" s="60" t="s">
        <v>29</v>
      </c>
      <c r="C64" s="27">
        <v>33</v>
      </c>
      <c r="D64" s="27">
        <v>331102</v>
      </c>
      <c r="E64" s="52" t="s">
        <v>96</v>
      </c>
      <c r="F64" s="22" t="s">
        <v>45</v>
      </c>
      <c r="G64" s="27">
        <v>14</v>
      </c>
      <c r="H64" s="27">
        <v>14</v>
      </c>
      <c r="I64" s="27"/>
      <c r="J64" s="27">
        <v>14</v>
      </c>
      <c r="K64" s="27"/>
      <c r="L64" s="27">
        <v>28</v>
      </c>
      <c r="M64" s="30">
        <v>5</v>
      </c>
    </row>
    <row r="65" spans="1:13" ht="15.75" customHeight="1">
      <c r="A65" s="60"/>
      <c r="B65" s="60"/>
      <c r="C65" s="27">
        <v>34</v>
      </c>
      <c r="D65" s="27">
        <v>331116</v>
      </c>
      <c r="E65" s="52" t="s">
        <v>97</v>
      </c>
      <c r="F65" s="22" t="s">
        <v>45</v>
      </c>
      <c r="G65" s="27">
        <v>21</v>
      </c>
      <c r="H65" s="27">
        <v>21</v>
      </c>
      <c r="I65" s="27"/>
      <c r="J65" s="27">
        <v>21</v>
      </c>
      <c r="K65" s="27"/>
      <c r="L65" s="27">
        <v>42</v>
      </c>
      <c r="M65" s="30">
        <v>6</v>
      </c>
    </row>
    <row r="66" spans="1:13" ht="24.75" customHeight="1">
      <c r="A66" s="60"/>
      <c r="B66" s="60"/>
      <c r="C66" s="27">
        <v>35</v>
      </c>
      <c r="D66" s="27">
        <v>331107</v>
      </c>
      <c r="E66" s="50" t="s">
        <v>98</v>
      </c>
      <c r="F66" s="22" t="s">
        <v>45</v>
      </c>
      <c r="G66" s="27">
        <v>14</v>
      </c>
      <c r="H66" s="27">
        <v>21</v>
      </c>
      <c r="I66" s="27"/>
      <c r="J66" s="27">
        <v>21</v>
      </c>
      <c r="K66" s="27"/>
      <c r="L66" s="27">
        <v>35</v>
      </c>
      <c r="M66" s="30">
        <v>6</v>
      </c>
    </row>
    <row r="67" spans="1:13" ht="19.5" customHeight="1">
      <c r="A67" s="60"/>
      <c r="B67" s="60"/>
      <c r="C67" s="27">
        <v>36</v>
      </c>
      <c r="D67" s="27">
        <v>261125</v>
      </c>
      <c r="E67" s="50" t="s">
        <v>99</v>
      </c>
      <c r="F67" s="22" t="s">
        <v>45</v>
      </c>
      <c r="G67" s="27">
        <v>14</v>
      </c>
      <c r="H67" s="27">
        <v>14</v>
      </c>
      <c r="I67" s="27">
        <v>6</v>
      </c>
      <c r="J67" s="27">
        <v>8</v>
      </c>
      <c r="K67" s="27"/>
      <c r="L67" s="27">
        <v>28</v>
      </c>
      <c r="M67" s="30">
        <v>3</v>
      </c>
    </row>
    <row r="68" spans="1:13" ht="15.75" customHeight="1">
      <c r="A68" s="60"/>
      <c r="B68" s="60"/>
      <c r="C68" s="27">
        <v>37</v>
      </c>
      <c r="D68" s="22">
        <v>331142</v>
      </c>
      <c r="E68" s="56" t="s">
        <v>100</v>
      </c>
      <c r="F68" s="22" t="s">
        <v>45</v>
      </c>
      <c r="G68" s="27">
        <v>14</v>
      </c>
      <c r="H68" s="27">
        <v>14</v>
      </c>
      <c r="I68" s="27"/>
      <c r="J68" s="27">
        <v>14</v>
      </c>
      <c r="K68" s="27"/>
      <c r="L68" s="27">
        <v>28</v>
      </c>
      <c r="M68" s="30">
        <v>5</v>
      </c>
    </row>
    <row r="69" spans="1:13" ht="15.75" customHeight="1">
      <c r="A69" s="60"/>
      <c r="B69" s="60"/>
      <c r="C69" s="27">
        <v>38</v>
      </c>
      <c r="D69" s="22">
        <v>331122</v>
      </c>
      <c r="E69" s="56" t="s">
        <v>101</v>
      </c>
      <c r="F69" s="22" t="s">
        <v>45</v>
      </c>
      <c r="G69" s="27">
        <v>14</v>
      </c>
      <c r="H69" s="27">
        <v>14</v>
      </c>
      <c r="I69" s="27"/>
      <c r="J69" s="27">
        <v>14</v>
      </c>
      <c r="K69" s="27"/>
      <c r="L69" s="27">
        <v>28</v>
      </c>
      <c r="M69" s="30">
        <v>5</v>
      </c>
    </row>
    <row r="70" spans="1:13" ht="15.75" customHeight="1">
      <c r="A70" s="60"/>
      <c r="B70" s="60"/>
      <c r="C70" s="61" t="s">
        <v>40</v>
      </c>
      <c r="D70" s="61"/>
      <c r="E70" s="61"/>
      <c r="F70" s="33">
        <v>6</v>
      </c>
      <c r="G70" s="24">
        <f aca="true" t="shared" si="9" ref="G70:L70">SUM(G64:G69)</f>
        <v>91</v>
      </c>
      <c r="H70" s="24">
        <f t="shared" si="9"/>
        <v>98</v>
      </c>
      <c r="I70" s="24">
        <f t="shared" si="9"/>
        <v>6</v>
      </c>
      <c r="J70" s="24">
        <f t="shared" si="9"/>
        <v>92</v>
      </c>
      <c r="K70" s="24">
        <f t="shared" si="9"/>
        <v>0</v>
      </c>
      <c r="L70" s="24">
        <f t="shared" si="9"/>
        <v>189</v>
      </c>
      <c r="M70" s="34">
        <v>30</v>
      </c>
    </row>
    <row r="71" spans="1:13" ht="31.5" customHeight="1">
      <c r="A71" s="60"/>
      <c r="B71" s="60" t="s">
        <v>30</v>
      </c>
      <c r="C71" s="27">
        <v>39</v>
      </c>
      <c r="D71" s="27">
        <v>331108</v>
      </c>
      <c r="E71" s="52" t="s">
        <v>102</v>
      </c>
      <c r="F71" s="22" t="s">
        <v>45</v>
      </c>
      <c r="G71" s="27">
        <v>14</v>
      </c>
      <c r="H71" s="27">
        <v>21</v>
      </c>
      <c r="I71" s="27"/>
      <c r="J71" s="27">
        <v>21</v>
      </c>
      <c r="K71" s="27"/>
      <c r="L71" s="27">
        <v>35</v>
      </c>
      <c r="M71" s="30">
        <v>6</v>
      </c>
    </row>
    <row r="72" spans="1:13" ht="15.75" customHeight="1">
      <c r="A72" s="60"/>
      <c r="B72" s="60"/>
      <c r="C72" s="27">
        <v>40</v>
      </c>
      <c r="D72" s="27">
        <v>321116</v>
      </c>
      <c r="E72" s="87" t="s">
        <v>103</v>
      </c>
      <c r="F72" s="22" t="s">
        <v>45</v>
      </c>
      <c r="G72" s="27">
        <v>14</v>
      </c>
      <c r="H72" s="27">
        <v>14</v>
      </c>
      <c r="I72" s="27"/>
      <c r="J72" s="27">
        <v>14</v>
      </c>
      <c r="K72" s="27"/>
      <c r="L72" s="27">
        <v>28</v>
      </c>
      <c r="M72" s="30">
        <v>4</v>
      </c>
    </row>
    <row r="73" spans="1:13" ht="15.75" customHeight="1">
      <c r="A73" s="60"/>
      <c r="B73" s="60"/>
      <c r="C73" s="27">
        <v>41</v>
      </c>
      <c r="D73" s="22">
        <v>321115</v>
      </c>
      <c r="E73" s="52" t="s">
        <v>104</v>
      </c>
      <c r="F73" s="22" t="s">
        <v>45</v>
      </c>
      <c r="G73" s="22">
        <v>14</v>
      </c>
      <c r="H73" s="27">
        <v>14</v>
      </c>
      <c r="I73" s="27"/>
      <c r="J73" s="22">
        <v>14</v>
      </c>
      <c r="K73" s="27"/>
      <c r="L73" s="27">
        <v>28</v>
      </c>
      <c r="M73" s="30">
        <v>4</v>
      </c>
    </row>
    <row r="74" spans="1:13" ht="15.75" customHeight="1">
      <c r="A74" s="60"/>
      <c r="B74" s="60"/>
      <c r="C74" s="27">
        <v>42</v>
      </c>
      <c r="D74" s="27">
        <v>331120</v>
      </c>
      <c r="E74" s="57" t="s">
        <v>105</v>
      </c>
      <c r="F74" s="22" t="s">
        <v>45</v>
      </c>
      <c r="G74" s="27">
        <v>14</v>
      </c>
      <c r="H74" s="27">
        <v>28</v>
      </c>
      <c r="I74" s="27"/>
      <c r="J74" s="27">
        <v>28</v>
      </c>
      <c r="K74" s="27"/>
      <c r="L74" s="27">
        <v>42</v>
      </c>
      <c r="M74" s="27">
        <v>6</v>
      </c>
    </row>
    <row r="75" spans="1:13" ht="15.75" customHeight="1">
      <c r="A75" s="60"/>
      <c r="B75" s="66" t="s">
        <v>44</v>
      </c>
      <c r="C75" s="66"/>
      <c r="D75" s="66"/>
      <c r="E75" s="66"/>
      <c r="F75" s="22"/>
      <c r="G75" s="27"/>
      <c r="H75" s="27"/>
      <c r="I75" s="27"/>
      <c r="J75" s="27"/>
      <c r="K75" s="27"/>
      <c r="L75" s="27"/>
      <c r="M75" s="30">
        <v>10</v>
      </c>
    </row>
    <row r="76" spans="1:13" ht="15.75" customHeight="1">
      <c r="A76" s="60"/>
      <c r="B76" s="61" t="s">
        <v>41</v>
      </c>
      <c r="C76" s="61"/>
      <c r="D76" s="61"/>
      <c r="E76" s="61"/>
      <c r="F76" s="33">
        <v>4</v>
      </c>
      <c r="G76" s="24">
        <f aca="true" t="shared" si="10" ref="G76:L76">SUM(G71:G74)</f>
        <v>56</v>
      </c>
      <c r="H76" s="24">
        <f t="shared" si="10"/>
        <v>77</v>
      </c>
      <c r="I76" s="24">
        <f t="shared" si="10"/>
        <v>0</v>
      </c>
      <c r="J76" s="24">
        <f t="shared" si="10"/>
        <v>77</v>
      </c>
      <c r="K76" s="24">
        <f t="shared" si="10"/>
        <v>0</v>
      </c>
      <c r="L76" s="24">
        <f t="shared" si="10"/>
        <v>133</v>
      </c>
      <c r="M76" s="34">
        <v>30</v>
      </c>
    </row>
    <row r="77" spans="1:13" ht="19.5" customHeight="1">
      <c r="A77" s="68" t="s">
        <v>42</v>
      </c>
      <c r="B77" s="68"/>
      <c r="C77" s="68"/>
      <c r="D77" s="68"/>
      <c r="E77" s="68"/>
      <c r="F77" s="35">
        <f aca="true" t="shared" si="11" ref="F77:L77">SUM(F70+F76)</f>
        <v>10</v>
      </c>
      <c r="G77" s="36">
        <f t="shared" si="11"/>
        <v>147</v>
      </c>
      <c r="H77" s="36">
        <f t="shared" si="11"/>
        <v>175</v>
      </c>
      <c r="I77" s="36">
        <f t="shared" si="11"/>
        <v>6</v>
      </c>
      <c r="J77" s="36">
        <f t="shared" si="11"/>
        <v>169</v>
      </c>
      <c r="K77" s="36">
        <f t="shared" si="11"/>
        <v>0</v>
      </c>
      <c r="L77" s="36">
        <f t="shared" si="11"/>
        <v>322</v>
      </c>
      <c r="M77" s="37">
        <v>60</v>
      </c>
    </row>
    <row r="78" spans="1:13" ht="19.5" customHeight="1">
      <c r="A78" s="59" t="s">
        <v>43</v>
      </c>
      <c r="B78" s="59"/>
      <c r="C78" s="59"/>
      <c r="D78" s="59"/>
      <c r="E78" s="59"/>
      <c r="F78" s="39">
        <f aca="true" t="shared" si="12" ref="F78:L78">SUM(F31+F45+F63+F77)</f>
        <v>39</v>
      </c>
      <c r="G78" s="39">
        <f t="shared" si="12"/>
        <v>553</v>
      </c>
      <c r="H78" s="39">
        <f t="shared" si="12"/>
        <v>651</v>
      </c>
      <c r="I78" s="39">
        <f t="shared" si="12"/>
        <v>181</v>
      </c>
      <c r="J78" s="39">
        <f t="shared" si="12"/>
        <v>470</v>
      </c>
      <c r="K78" s="39">
        <f t="shared" si="12"/>
        <v>0</v>
      </c>
      <c r="L78" s="40">
        <f t="shared" si="12"/>
        <v>1204</v>
      </c>
      <c r="M78" s="41">
        <v>240</v>
      </c>
    </row>
    <row r="79" spans="1:13" ht="13.5" customHeight="1">
      <c r="A79" s="10"/>
      <c r="B79" s="11"/>
      <c r="C79" s="11"/>
      <c r="D79" s="12"/>
      <c r="E79" s="11"/>
      <c r="F79" s="13"/>
      <c r="G79" s="14"/>
      <c r="H79" s="14"/>
      <c r="I79" s="14"/>
      <c r="J79" s="14"/>
      <c r="K79" s="14"/>
      <c r="L79" s="14"/>
      <c r="M79" s="14"/>
    </row>
    <row r="80" spans="1:13" ht="13.5">
      <c r="A80" s="19" t="s">
        <v>47</v>
      </c>
      <c r="B80" s="15"/>
      <c r="C80" s="15"/>
      <c r="D80" s="15"/>
      <c r="E80" s="16"/>
      <c r="F80" s="17"/>
      <c r="G80" s="15"/>
      <c r="H80" s="15"/>
      <c r="I80" s="15"/>
      <c r="J80" s="15"/>
      <c r="K80" s="15"/>
      <c r="L80" s="15"/>
      <c r="M80" s="18"/>
    </row>
    <row r="81" spans="1:13" ht="13.5">
      <c r="A81" s="8"/>
      <c r="B81" s="15"/>
      <c r="C81" s="15"/>
      <c r="D81" s="15"/>
      <c r="E81" s="16"/>
      <c r="F81" s="17"/>
      <c r="G81" s="15"/>
      <c r="H81" s="15"/>
      <c r="I81" s="15"/>
      <c r="J81" s="15"/>
      <c r="K81" s="15"/>
      <c r="L81" s="15"/>
      <c r="M81" s="18"/>
    </row>
    <row r="82" spans="3:13" ht="15.75" customHeight="1">
      <c r="C82"/>
      <c r="D82"/>
      <c r="E82" s="46" t="s">
        <v>48</v>
      </c>
      <c r="F82" s="5"/>
      <c r="G82" s="15"/>
      <c r="H82" s="15"/>
      <c r="I82" s="15"/>
      <c r="J82" s="15"/>
      <c r="K82" s="15"/>
      <c r="L82" s="15"/>
      <c r="M82" s="18"/>
    </row>
    <row r="83" spans="5:7" ht="15.75" customHeight="1">
      <c r="E83" s="21" t="s">
        <v>49</v>
      </c>
      <c r="F83" s="58" t="s">
        <v>58</v>
      </c>
      <c r="G83" s="58"/>
    </row>
    <row r="84" spans="5:7" ht="15.75" customHeight="1">
      <c r="E84" s="21" t="s">
        <v>50</v>
      </c>
      <c r="F84" s="58" t="s">
        <v>59</v>
      </c>
      <c r="G84" s="58"/>
    </row>
    <row r="85" spans="5:7" ht="15.75" customHeight="1">
      <c r="E85" s="21" t="s">
        <v>51</v>
      </c>
      <c r="F85" s="58" t="s">
        <v>60</v>
      </c>
      <c r="G85" s="58"/>
    </row>
    <row r="86" spans="5:7" ht="15.75" customHeight="1">
      <c r="E86" s="21" t="s">
        <v>52</v>
      </c>
      <c r="F86" s="58" t="s">
        <v>61</v>
      </c>
      <c r="G86" s="58"/>
    </row>
    <row r="87" spans="5:7" ht="15.75" customHeight="1">
      <c r="E87" s="21" t="s">
        <v>53</v>
      </c>
      <c r="F87" s="58" t="s">
        <v>62</v>
      </c>
      <c r="G87" s="58"/>
    </row>
    <row r="88" spans="5:7" ht="15.75" customHeight="1">
      <c r="E88" s="21" t="s">
        <v>54</v>
      </c>
      <c r="F88" s="58" t="s">
        <v>63</v>
      </c>
      <c r="G88" s="58"/>
    </row>
    <row r="89" spans="5:7" ht="15.75" customHeight="1">
      <c r="E89" s="21" t="s">
        <v>55</v>
      </c>
      <c r="F89" s="58" t="s">
        <v>64</v>
      </c>
      <c r="G89" s="58"/>
    </row>
    <row r="90" spans="5:7" ht="15.75" customHeight="1">
      <c r="E90" s="21" t="s">
        <v>56</v>
      </c>
      <c r="F90" s="58">
        <v>34</v>
      </c>
      <c r="G90" s="58"/>
    </row>
    <row r="91" spans="5:7" ht="15.75" customHeight="1">
      <c r="E91" s="21" t="s">
        <v>57</v>
      </c>
      <c r="F91" s="58">
        <v>5</v>
      </c>
      <c r="G91" s="58"/>
    </row>
    <row r="93" spans="5:13" ht="13.5">
      <c r="E93" s="28"/>
      <c r="F93" s="12"/>
      <c r="G93" s="12"/>
      <c r="H93" s="25"/>
      <c r="I93" s="25"/>
      <c r="J93" s="12"/>
      <c r="K93" s="25"/>
      <c r="L93" s="25"/>
      <c r="M93" s="26"/>
    </row>
  </sheetData>
  <sheetProtection selectLockedCells="1" selectUnlockedCells="1"/>
  <mergeCells count="61">
    <mergeCell ref="D48:D49"/>
    <mergeCell ref="F17:F18"/>
    <mergeCell ref="A31:E31"/>
    <mergeCell ref="F48:F49"/>
    <mergeCell ref="A19:A30"/>
    <mergeCell ref="B19:B25"/>
    <mergeCell ref="C25:E25"/>
    <mergeCell ref="B26:B30"/>
    <mergeCell ref="C30:E30"/>
    <mergeCell ref="C37:E37"/>
    <mergeCell ref="L48:L49"/>
    <mergeCell ref="M17:M18"/>
    <mergeCell ref="G17:H17"/>
    <mergeCell ref="I17:K17"/>
    <mergeCell ref="L17:L18"/>
    <mergeCell ref="M48:M49"/>
    <mergeCell ref="I48:K48"/>
    <mergeCell ref="G48:H48"/>
    <mergeCell ref="A7:M7"/>
    <mergeCell ref="A8:M8"/>
    <mergeCell ref="A9:M9"/>
    <mergeCell ref="A10:M10"/>
    <mergeCell ref="B32:B37"/>
    <mergeCell ref="B38:B44"/>
    <mergeCell ref="A32:A44"/>
    <mergeCell ref="A13:E13"/>
    <mergeCell ref="A14:E14"/>
    <mergeCell ref="A17:A18"/>
    <mergeCell ref="B17:B18"/>
    <mergeCell ref="C17:C18"/>
    <mergeCell ref="D17:D18"/>
    <mergeCell ref="E17:E18"/>
    <mergeCell ref="C44:E44"/>
    <mergeCell ref="A50:A62"/>
    <mergeCell ref="B64:B70"/>
    <mergeCell ref="A64:A76"/>
    <mergeCell ref="B76:E76"/>
    <mergeCell ref="A45:E45"/>
    <mergeCell ref="A48:A49"/>
    <mergeCell ref="E48:E49"/>
    <mergeCell ref="B48:B49"/>
    <mergeCell ref="C48:C49"/>
    <mergeCell ref="A78:E78"/>
    <mergeCell ref="B50:B54"/>
    <mergeCell ref="C70:E70"/>
    <mergeCell ref="C62:E62"/>
    <mergeCell ref="A63:E63"/>
    <mergeCell ref="B71:B74"/>
    <mergeCell ref="B75:E75"/>
    <mergeCell ref="B55:E55"/>
    <mergeCell ref="B56:B62"/>
    <mergeCell ref="A77:E77"/>
    <mergeCell ref="F83:G83"/>
    <mergeCell ref="F84:G84"/>
    <mergeCell ref="F85:G85"/>
    <mergeCell ref="F86:G86"/>
    <mergeCell ref="F87:G87"/>
    <mergeCell ref="F91:G91"/>
    <mergeCell ref="F88:G88"/>
    <mergeCell ref="F89:G89"/>
    <mergeCell ref="F90:G90"/>
  </mergeCells>
  <printOptions horizontalCentered="1"/>
  <pageMargins left="0.39375" right="0.19652777777777777" top="0.5902777777777778" bottom="0.5118055555555555" header="0.5118055555555555" footer="0.5118055555555555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prevod</dc:subject>
  <dc:creator>Milena</dc:creator>
  <cp:keywords/>
  <dc:description/>
  <cp:lastModifiedBy>Milena</cp:lastModifiedBy>
  <cp:lastPrinted>2022-04-08T17:06:40Z</cp:lastPrinted>
  <dcterms:created xsi:type="dcterms:W3CDTF">2018-06-11T08:50:35Z</dcterms:created>
  <dcterms:modified xsi:type="dcterms:W3CDTF">2022-04-25T15:55:24Z</dcterms:modified>
  <cp:category/>
  <cp:version/>
  <cp:contentType/>
  <cp:contentStatus/>
</cp:coreProperties>
</file>